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photogau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<sst xmlns="http://schemas.openxmlformats.org/spreadsheetml/2006/main" count="55" uniqueCount="35">
  <si>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STEREOPHOTOGRAPHIE  AVEC  PHOTO-GAULE</t>
  </si>
  <si>
    <t>Élévation appareils</t>
  </si>
  <si>
    <t>E</t>
  </si>
  <si>
    <t>m</t>
  </si>
  <si>
    <t>Distance sujet</t>
  </si>
  <si>
    <t>D</t>
  </si>
  <si>
    <t>Hauteur sujet</t>
  </si>
  <si>
    <t>H</t>
  </si>
  <si>
    <t>Profondeur</t>
  </si>
  <si>
    <t>P</t>
  </si>
  <si>
    <t>Inclinaison visée</t>
  </si>
  <si>
    <t>T</t>
  </si>
  <si>
    <t>°</t>
  </si>
  <si>
    <t>STEREO  RATIO</t>
  </si>
  <si>
    <t>acuité</t>
  </si>
  <si>
    <t xml:space="preserve">K </t>
  </si>
  <si>
    <t>Base</t>
  </si>
  <si>
    <t>B</t>
  </si>
  <si>
    <t>mm</t>
  </si>
  <si>
    <t xml:space="preserve">SR*  = </t>
  </si>
  <si>
    <t>B x P</t>
  </si>
  <si>
    <t xml:space="preserve">     k x D x (D+P) </t>
  </si>
  <si>
    <t>SR*</t>
  </si>
  <si>
    <t>TRANCHE NEUTRE</t>
  </si>
  <si>
    <t xml:space="preserve">P = </t>
  </si>
  <si>
    <t>k D²</t>
  </si>
  <si>
    <t>B – k D</t>
  </si>
  <si>
    <t>stereo ratio</t>
  </si>
  <si>
    <t xml:space="preserve"> mm</t>
  </si>
  <si>
    <t xml:space="preserve"> m</t>
  </si>
  <si>
    <t>Hauteur neutre</t>
  </si>
  <si>
    <t>ZOOM</t>
  </si>
  <si>
    <t>SR = SR* x M</t>
  </si>
  <si>
    <t>SR* ratio stéréoscopique avec focale standard, angle de champ diagonal = 60°</t>
  </si>
  <si>
    <t>M magnification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</si>
</sst>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0"/>
    <numFmt numFmtId="167" formatCode="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11"/>
      <name val="Arial"/>
      <family val="2"/>
    </font>
    <font>
      <b/>
      <sz val="10.5"/>
      <color indexed="12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3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5" fontId="8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2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7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7.00390625" style="0" customWidth="1"/>
    <col min="2" max="3" width="11.57421875" style="0" customWidth="1"/>
    <col min="4" max="4" width="12.8515625" style="0" customWidth="1"/>
    <col min="5" max="5" width="11.57421875" style="0" customWidth="1"/>
    <col min="6" max="6" width="7.28125" style="0" customWidth="1"/>
    <col min="7" max="7" width="12.8515625" style="0" customWidth="1"/>
    <col min="8" max="8" width="6.7109375" style="0" customWidth="1"/>
    <col min="9" max="16384" width="11.57421875" style="0" customWidth="1"/>
  </cols>
  <sheetData>
    <row r="1" ht="12.75">
      <c r="B1" s="1" t="s">
        <v>0</v>
      </c>
    </row>
    <row r="4" spans="1:4" ht="12.75">
      <c r="A4" t="s">
        <v>1</v>
      </c>
      <c r="B4" s="2" t="s">
        <v>2</v>
      </c>
      <c r="C4" s="3">
        <v>10</v>
      </c>
      <c r="D4" t="s">
        <v>3</v>
      </c>
    </row>
    <row r="5" spans="2:7" ht="12.75">
      <c r="B5" s="2"/>
      <c r="C5" s="3"/>
      <c r="D5" s="4" t="s">
        <v>4</v>
      </c>
      <c r="E5" s="5" t="s">
        <v>5</v>
      </c>
      <c r="F5" s="6">
        <f>(C4-C6)/COS((PI()/360)*C8)</f>
        <v>8.799847533485705</v>
      </c>
      <c r="G5" t="s">
        <v>3</v>
      </c>
    </row>
    <row r="6" spans="1:6" ht="12.75">
      <c r="A6" t="s">
        <v>6</v>
      </c>
      <c r="B6" s="2" t="s">
        <v>7</v>
      </c>
      <c r="C6" s="3">
        <v>1.5</v>
      </c>
      <c r="D6" t="s">
        <v>3</v>
      </c>
      <c r="E6" s="2"/>
      <c r="F6" s="7"/>
    </row>
    <row r="7" spans="2:7" ht="12.75">
      <c r="B7" s="2"/>
      <c r="C7" s="3"/>
      <c r="D7" s="4" t="s">
        <v>8</v>
      </c>
      <c r="E7" s="5" t="s">
        <v>9</v>
      </c>
      <c r="F7" s="6">
        <f>(C6)/COS((PI()/360)*C8)</f>
        <v>1.5529142706151244</v>
      </c>
      <c r="G7" t="s">
        <v>3</v>
      </c>
    </row>
    <row r="8" spans="1:4" ht="12.75">
      <c r="A8" t="s">
        <v>10</v>
      </c>
      <c r="B8" s="2" t="s">
        <v>11</v>
      </c>
      <c r="C8" s="3">
        <v>30</v>
      </c>
      <c r="D8" t="s">
        <v>12</v>
      </c>
    </row>
    <row r="11" ht="14.25"/>
    <row r="12" ht="19.5">
      <c r="B12" s="8" t="s">
        <v>13</v>
      </c>
    </row>
    <row r="13" ht="14.25"/>
    <row r="14" spans="1:3" ht="14.25">
      <c r="A14" t="s">
        <v>14</v>
      </c>
      <c r="B14" s="2" t="s">
        <v>15</v>
      </c>
      <c r="C14" s="9">
        <v>0.0004</v>
      </c>
    </row>
    <row r="15" spans="1:4" ht="14.25">
      <c r="A15" t="s">
        <v>16</v>
      </c>
      <c r="B15" s="2" t="s">
        <v>17</v>
      </c>
      <c r="C15" s="10">
        <v>100</v>
      </c>
      <c r="D15" t="s">
        <v>18</v>
      </c>
    </row>
    <row r="16" spans="1:9" ht="15.75">
      <c r="A16" t="s">
        <v>4</v>
      </c>
      <c r="B16" s="2" t="s">
        <v>5</v>
      </c>
      <c r="C16" s="11">
        <f>F5</f>
        <v>8.799847533485705</v>
      </c>
      <c r="D16" t="s">
        <v>3</v>
      </c>
      <c r="E16" s="12" t="s">
        <v>19</v>
      </c>
      <c r="F16" s="12"/>
      <c r="G16" s="13" t="s">
        <v>20</v>
      </c>
      <c r="H16" s="14"/>
      <c r="I16" s="15"/>
    </row>
    <row r="17" spans="1:9" ht="15.75">
      <c r="A17" t="s">
        <v>8</v>
      </c>
      <c r="B17" s="2" t="s">
        <v>9</v>
      </c>
      <c r="C17" s="11">
        <f>F7</f>
        <v>1.5529142706151244</v>
      </c>
      <c r="D17" t="s">
        <v>3</v>
      </c>
      <c r="E17" s="12"/>
      <c r="F17" s="12"/>
      <c r="G17" s="16" t="s">
        <v>21</v>
      </c>
      <c r="H17" s="17"/>
      <c r="I17" s="17"/>
    </row>
    <row r="18" ht="14.25">
      <c r="B18" s="18"/>
    </row>
    <row r="19" spans="2:3" ht="15">
      <c r="B19" s="5" t="s">
        <v>22</v>
      </c>
      <c r="C19" s="19">
        <f>C15*0.001*C17/(C14*C16*(C16+C17))</f>
        <v>4.26143746892236</v>
      </c>
    </row>
    <row r="20" ht="14.25"/>
    <row r="21" ht="19.5">
      <c r="B21" s="8" t="s">
        <v>23</v>
      </c>
    </row>
    <row r="22" spans="6:7" ht="15.75">
      <c r="F22" s="20" t="s">
        <v>24</v>
      </c>
      <c r="G22" s="21" t="s">
        <v>25</v>
      </c>
    </row>
    <row r="23" spans="1:7" ht="15.75">
      <c r="A23" t="s">
        <v>14</v>
      </c>
      <c r="B23" s="2" t="s">
        <v>15</v>
      </c>
      <c r="C23" s="22">
        <f>C14</f>
        <v>0.0004</v>
      </c>
      <c r="G23" s="23" t="s">
        <v>26</v>
      </c>
    </row>
    <row r="24" spans="1:3" ht="14.25">
      <c r="A24" t="s">
        <v>27</v>
      </c>
      <c r="B24" s="2" t="s">
        <v>22</v>
      </c>
      <c r="C24" s="24">
        <f>C19</f>
        <v>4.26143746892236</v>
      </c>
    </row>
    <row r="25" spans="1:4" ht="14.25">
      <c r="A25" t="s">
        <v>16</v>
      </c>
      <c r="B25" s="2" t="s">
        <v>17</v>
      </c>
      <c r="C25" s="25">
        <f>C15</f>
        <v>100</v>
      </c>
      <c r="D25" t="s">
        <v>28</v>
      </c>
    </row>
    <row r="26" spans="1:4" ht="14.25">
      <c r="A26" t="s">
        <v>4</v>
      </c>
      <c r="B26" s="2" t="s">
        <v>5</v>
      </c>
      <c r="C26" s="26">
        <f>C16</f>
        <v>8.799847533485705</v>
      </c>
      <c r="D26" t="s">
        <v>29</v>
      </c>
    </row>
    <row r="27" ht="14.25"/>
    <row r="28" spans="2:4" ht="14.25">
      <c r="B28" s="5" t="s">
        <v>9</v>
      </c>
      <c r="C28" s="27">
        <f>C23*C26*C26/(C25*0.001-(C23*C26))</f>
        <v>0.3210500317712073</v>
      </c>
      <c r="D28" t="s">
        <v>29</v>
      </c>
    </row>
    <row r="29" spans="1:4" ht="14.25">
      <c r="A29" t="s">
        <v>30</v>
      </c>
      <c r="B29" s="5" t="s">
        <v>11</v>
      </c>
      <c r="C29" s="28">
        <f>C28*COS((PI()/360)*C8)</f>
        <v>0.310110517218735</v>
      </c>
      <c r="D29" t="s">
        <v>3</v>
      </c>
    </row>
    <row r="30" ht="14.25"/>
    <row r="31" ht="19.5">
      <c r="B31" s="8" t="s">
        <v>31</v>
      </c>
    </row>
    <row r="32" ht="14.25"/>
    <row r="33" ht="14.25">
      <c r="B33" t="s">
        <v>32</v>
      </c>
    </row>
    <row r="34" ht="14.25"/>
    <row r="35" ht="14.25">
      <c r="B35" t="s">
        <v>33</v>
      </c>
    </row>
    <row r="36" ht="14.25">
      <c r="B36" t="s">
        <v>34</v>
      </c>
    </row>
    <row r="37" ht="14.25"/>
    <row r="38" ht="14.25"/>
    <row r="39" ht="14.25"/>
  </sheetData>
  <sheetProtection selectLockedCells="1" selectUnlockedCells="1"/>
  <mergeCells count="1">
    <mergeCell ref="E16:F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2014-02-17T13:14:52Z</dcterms:created>
  <dcterms:modified xsi:type="dcterms:W3CDTF">2014-02-17T13:16:49Z</dcterms:modified>
  <cp:category/>
  <cp:version/>
  <cp:contentType/>
  <cp:contentStatus/>
  <cp:revision>1</cp:revision>
</cp:coreProperties>
</file>